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a45\共有\16.図書用品・ビデオ他\週間用品\"/>
    </mc:Choice>
  </mc:AlternateContent>
  <xr:revisionPtr revIDLastSave="0" documentId="8_{FFDEE03E-313F-4A63-9D0F-C7661E18F844}" xr6:coauthVersionLast="47" xr6:coauthVersionMax="47" xr10:uidLastSave="{00000000-0000-0000-0000-000000000000}"/>
  <bookViews>
    <workbookView xWindow="-108" yWindow="-108" windowWidth="23256" windowHeight="12456" xr2:uid="{97D40514-D214-40DF-84BD-6EB06942265F}"/>
  </bookViews>
  <sheets>
    <sheet name="2025（R7）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3" l="1"/>
  <c r="J45" i="3"/>
  <c r="J44" i="3"/>
  <c r="J43" i="3"/>
  <c r="J42" i="3"/>
  <c r="J41" i="3"/>
  <c r="J40" i="3"/>
  <c r="P39" i="3"/>
  <c r="J39" i="3"/>
  <c r="P38" i="3"/>
  <c r="J38" i="3"/>
  <c r="P37" i="3"/>
  <c r="J37" i="3"/>
  <c r="P36" i="3"/>
  <c r="J36" i="3"/>
  <c r="P35" i="3"/>
  <c r="J35" i="3"/>
  <c r="P34" i="3"/>
  <c r="J34" i="3"/>
  <c r="P33" i="3"/>
  <c r="J33" i="3"/>
  <c r="P32" i="3"/>
  <c r="J32" i="3"/>
  <c r="P31" i="3"/>
  <c r="J31" i="3"/>
  <c r="P30" i="3"/>
  <c r="J30" i="3"/>
  <c r="P29" i="3"/>
  <c r="J29" i="3"/>
  <c r="P28" i="3"/>
  <c r="J28" i="3"/>
  <c r="P27" i="3"/>
  <c r="J27" i="3"/>
  <c r="P26" i="3"/>
  <c r="J26" i="3"/>
  <c r="P25" i="3"/>
  <c r="J25" i="3"/>
  <c r="P24" i="3"/>
  <c r="J24" i="3"/>
  <c r="P23" i="3"/>
  <c r="J23" i="3"/>
  <c r="P22" i="3"/>
  <c r="J22" i="3"/>
  <c r="P21" i="3"/>
  <c r="J21" i="3"/>
  <c r="P20" i="3"/>
  <c r="J20" i="3"/>
  <c r="P19" i="3"/>
  <c r="J19" i="3"/>
  <c r="P18" i="3"/>
  <c r="J18" i="3"/>
  <c r="P17" i="3"/>
  <c r="J17" i="3"/>
  <c r="P16" i="3"/>
  <c r="J16" i="3"/>
  <c r="P15" i="3"/>
  <c r="J15" i="3"/>
  <c r="N40" i="3" s="1"/>
  <c r="N43" i="3" s="1"/>
  <c r="P14" i="3"/>
  <c r="J14" i="3"/>
</calcChain>
</file>

<file path=xl/sharedStrings.xml><?xml version="1.0" encoding="utf-8"?>
<sst xmlns="http://schemas.openxmlformats.org/spreadsheetml/2006/main" count="129" uniqueCount="96">
  <si>
    <t>令和7年度</t>
    <rPh sb="0" eb="2">
      <t>レイワ</t>
    </rPh>
    <rPh sb="3" eb="5">
      <t>ネンド</t>
    </rPh>
    <phoneticPr fontId="3"/>
  </si>
  <si>
    <t>第2回　化学物質管理強調月間キャンペーン　
図書・用品申込書</t>
    <rPh sb="0" eb="1">
      <t>ダイ</t>
    </rPh>
    <rPh sb="2" eb="3">
      <t>カイ</t>
    </rPh>
    <rPh sb="4" eb="6">
      <t>カガク</t>
    </rPh>
    <rPh sb="6" eb="8">
      <t>ブッシツ</t>
    </rPh>
    <rPh sb="8" eb="10">
      <t>カンリ</t>
    </rPh>
    <rPh sb="10" eb="12">
      <t>キョウチョウ</t>
    </rPh>
    <rPh sb="12" eb="14">
      <t>ゲッカン</t>
    </rPh>
    <rPh sb="22" eb="24">
      <t>トショ</t>
    </rPh>
    <rPh sb="25" eb="27">
      <t>ヨウヒン</t>
    </rPh>
    <rPh sb="27" eb="30">
      <t>モウシコミショ</t>
    </rPh>
    <phoneticPr fontId="3"/>
  </si>
  <si>
    <t>請求先</t>
    <rPh sb="0" eb="2">
      <t>セイキュウ</t>
    </rPh>
    <rPh sb="2" eb="3">
      <t>サキ</t>
    </rPh>
    <phoneticPr fontId="3"/>
  </si>
  <si>
    <t>得意先コード</t>
    <rPh sb="0" eb="3">
      <t>トクイサキ</t>
    </rPh>
    <phoneticPr fontId="3"/>
  </si>
  <si>
    <t>名称</t>
    <rPh sb="0" eb="2">
      <t>メイショウ</t>
    </rPh>
    <phoneticPr fontId="3"/>
  </si>
  <si>
    <t>担当者</t>
    <rPh sb="0" eb="3">
      <t>タントウシャ</t>
    </rPh>
    <phoneticPr fontId="3"/>
  </si>
  <si>
    <t>納入先</t>
    <rPh sb="0" eb="3">
      <t>ノウニュウサキ</t>
    </rPh>
    <phoneticPr fontId="5"/>
  </si>
  <si>
    <t>住所　〒</t>
    <rPh sb="0" eb="2">
      <t>ジュウショ</t>
    </rPh>
    <phoneticPr fontId="3"/>
  </si>
  <si>
    <t>TEL</t>
    <phoneticPr fontId="3"/>
  </si>
  <si>
    <t>FAX</t>
    <phoneticPr fontId="3"/>
  </si>
  <si>
    <t>部課名</t>
    <rPh sb="0" eb="2">
      <t>ブカ</t>
    </rPh>
    <rPh sb="2" eb="3">
      <t>メイ</t>
    </rPh>
    <phoneticPr fontId="3"/>
  </si>
  <si>
    <t>社名印刷希望の場合は、表中の№の数字を○で囲み、右欄に№と印刷内容を楷書でご記入ください。</t>
    <rPh sb="38" eb="40">
      <t>キニュウ</t>
    </rPh>
    <phoneticPr fontId="5"/>
  </si>
  <si>
    <t>№</t>
    <phoneticPr fontId="5"/>
  </si>
  <si>
    <t>印刷内容（会社名等）</t>
    <rPh sb="0" eb="2">
      <t>インサツ</t>
    </rPh>
    <rPh sb="2" eb="4">
      <t>ナイヨウ</t>
    </rPh>
    <rPh sb="5" eb="7">
      <t>カイシャ</t>
    </rPh>
    <rPh sb="7" eb="8">
      <t>ナ</t>
    </rPh>
    <rPh sb="8" eb="9">
      <t>トウ</t>
    </rPh>
    <phoneticPr fontId="5"/>
  </si>
  <si>
    <t>　</t>
    <phoneticPr fontId="5"/>
  </si>
  <si>
    <t>品名</t>
    <rPh sb="0" eb="2">
      <t>ヒンメイ</t>
    </rPh>
    <phoneticPr fontId="5"/>
  </si>
  <si>
    <t>価格（円）</t>
    <rPh sb="0" eb="2">
      <t>カカク</t>
    </rPh>
    <rPh sb="3" eb="4">
      <t>エン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</si>
  <si>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</si>
  <si>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</si>
  <si>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№</t>
  </si>
  <si>
    <t>品名</t>
    <phoneticPr fontId="5"/>
  </si>
  <si>
    <t>A　小計</t>
    <phoneticPr fontId="5"/>
  </si>
  <si>
    <t>B　発送・梱包手数料</t>
    <rPh sb="2" eb="4">
      <t>ハッソウ</t>
    </rPh>
    <rPh sb="5" eb="7">
      <t>コンポウ</t>
    </rPh>
    <rPh sb="7" eb="9">
      <t>テスウ</t>
    </rPh>
    <rPh sb="9" eb="10">
      <t>リョウ</t>
    </rPh>
    <phoneticPr fontId="5"/>
  </si>
  <si>
    <t>C　社名印刷代</t>
  </si>
  <si>
    <t>D　総合計（A+B+C)</t>
    <phoneticPr fontId="5"/>
  </si>
  <si>
    <t>●図書・用品・ポスター代、発送・梱包手数料は消費税10%を含みます。</t>
    <rPh sb="1" eb="3">
      <t>トショ</t>
    </rPh>
    <rPh sb="4" eb="6">
      <t>ヨウヒン</t>
    </rPh>
    <rPh sb="11" eb="12">
      <t>ダイ</t>
    </rPh>
    <rPh sb="13" eb="15">
      <t>ハッソウ</t>
    </rPh>
    <rPh sb="16" eb="18">
      <t>コンポウ</t>
    </rPh>
    <rPh sb="18" eb="20">
      <t>テスウ</t>
    </rPh>
    <rPh sb="20" eb="21">
      <t>リョウ</t>
    </rPh>
    <rPh sb="22" eb="25">
      <t>ショウヒゼイ</t>
    </rPh>
    <rPh sb="29" eb="30">
      <t>フク</t>
    </rPh>
    <phoneticPr fontId="5"/>
  </si>
  <si>
    <t>●本申込書にご記入いただいた個人情報につきましては、当協会が責任を持って管理し、当協会出版物のご案内等に使用することがあります。</t>
    <rPh sb="1" eb="2">
      <t>ホン</t>
    </rPh>
    <rPh sb="2" eb="5">
      <t>モウシコミショ</t>
    </rPh>
    <rPh sb="7" eb="9">
      <t>キニュウ</t>
    </rPh>
    <rPh sb="14" eb="16">
      <t>コジン</t>
    </rPh>
    <rPh sb="16" eb="18">
      <t>ジョウホウ</t>
    </rPh>
    <rPh sb="26" eb="29">
      <t>トウキョウカイ</t>
    </rPh>
    <rPh sb="30" eb="32">
      <t>セキニン</t>
    </rPh>
    <rPh sb="33" eb="34">
      <t>モ</t>
    </rPh>
    <rPh sb="36" eb="38">
      <t>カンリ</t>
    </rPh>
    <rPh sb="40" eb="43">
      <t>トウキョウカイ</t>
    </rPh>
    <rPh sb="43" eb="45">
      <t>シュッパン</t>
    </rPh>
    <rPh sb="45" eb="46">
      <t>ブツ</t>
    </rPh>
    <rPh sb="48" eb="51">
      <t>アンナイナド</t>
    </rPh>
    <rPh sb="52" eb="54">
      <t>シヨウ</t>
    </rPh>
    <phoneticPr fontId="5"/>
  </si>
  <si>
    <t>ご案内等を希望しない場合は□にチェックを記入してください。　　　　　　　　　　　　　　　　　　　　　　　　　　　　　　　　　　　　　</t>
    <rPh sb="1" eb="3">
      <t>アンナイ</t>
    </rPh>
    <rPh sb="3" eb="4">
      <t>ナド</t>
    </rPh>
    <rPh sb="5" eb="7">
      <t>キボウ</t>
    </rPh>
    <rPh sb="10" eb="12">
      <t>バアイ</t>
    </rPh>
    <phoneticPr fontId="5"/>
  </si>
  <si>
    <t>□希望しない</t>
    <phoneticPr fontId="3"/>
  </si>
  <si>
    <t>NEW</t>
  </si>
  <si>
    <t>改訂</t>
  </si>
  <si>
    <t>在庫限り</t>
  </si>
  <si>
    <t/>
  </si>
  <si>
    <t>キャンペーンP（スローガンA・イラスト）</t>
  </si>
  <si>
    <t>キャンペーンP（スローガンB・ヨシだ君）</t>
  </si>
  <si>
    <t>キャンペーンP（スローガンC・写真）</t>
  </si>
  <si>
    <t>化学物質管理者選任時テキスト</t>
  </si>
  <si>
    <t>特化・四アルキル鉛等作業主任者テキスト</t>
  </si>
  <si>
    <t>保護具着用管理責任者ハンドブック</t>
  </si>
  <si>
    <t>ラベル・SDSの読み方・活かし方</t>
  </si>
  <si>
    <t>労働安全衛生規則の解説</t>
  </si>
  <si>
    <t>化学物質管理のポイント</t>
  </si>
  <si>
    <t>正しく着用 労働衛生保護具の使い方</t>
  </si>
  <si>
    <t>正しく着用 安全保護具の使い方</t>
  </si>
  <si>
    <t>化学物質を安全に正しく取扱う</t>
  </si>
  <si>
    <t>化学物質の自律的な管理の基本とRA</t>
  </si>
  <si>
    <t>やさしい化学物質のリスクアセスメント</t>
  </si>
  <si>
    <t>溶接ヒュームの健康障害防止対策</t>
  </si>
  <si>
    <t>有機溶剤中毒予防の知識と実践</t>
  </si>
  <si>
    <t>テキスト　化学物質リスクアセスメント</t>
  </si>
  <si>
    <t>職長の安全衛生テキスト</t>
  </si>
  <si>
    <t xml:space="preserve">化学物質のリスクアセスメント実践ガイド </t>
  </si>
  <si>
    <t>特定化学物質障害予防規則の解説</t>
  </si>
  <si>
    <t>有機溶剤中毒予防規則の解説</t>
  </si>
  <si>
    <t>化学物質管理強調月間のぼり（布）</t>
  </si>
  <si>
    <t>化学物質管理強調月間のぼり（耐水紙・大）</t>
  </si>
  <si>
    <t>保護帽ステッカー（着用確認・お守り）</t>
  </si>
  <si>
    <t>カイコーン（SAFETY FIRST）（5個入）</t>
  </si>
  <si>
    <t>安全衛生P（酸欠の危険に注意）</t>
  </si>
  <si>
    <t>安全衛生P（有効に使おう・保護具）</t>
  </si>
  <si>
    <t>安全衛生P(化学物質・保護具つける)</t>
  </si>
  <si>
    <t>安全衛生P（化学物質・保護具）</t>
  </si>
  <si>
    <t>貼ってはがせるステッカー（保護具着用）（4枚入）</t>
  </si>
  <si>
    <t>貼ってはがせるステッカー（開放厳禁）（4枚入）</t>
  </si>
  <si>
    <t>特注品</t>
  </si>
  <si>
    <t>貼ってはがせるステッカー（仕事猫・管理）（2枚組）</t>
  </si>
  <si>
    <t>手すりステッカー（4枚入）</t>
  </si>
  <si>
    <t>貼ってはがせるステッカー（指差し確認）（4枚入）</t>
  </si>
  <si>
    <t>氏名記入ボード／化学物質管理者</t>
  </si>
  <si>
    <t>氏名記入ボード／保護具着用管理責任者</t>
  </si>
  <si>
    <t>職務表示ボード／化学物質管理者</t>
  </si>
  <si>
    <t>職務表示ボード／有機溶剤作業主任者</t>
  </si>
  <si>
    <t>職務表示ボード／特定化学物質作業主任者</t>
  </si>
  <si>
    <t>粉じん作業表示ボード（注意事項）</t>
  </si>
  <si>
    <t>禁止標識（喫煙・飲食禁止）</t>
  </si>
  <si>
    <t>禁止標識（関係者以外立入禁止）</t>
  </si>
  <si>
    <t>アーク溶接作業時呼吸用保護具着用ボード</t>
  </si>
  <si>
    <t>すべり止めテープ（注意・黄）</t>
  </si>
  <si>
    <t>安全衛生P(化学物質・正しく管理）</t>
  </si>
  <si>
    <t>安全衛生P(化学物質・身を守ろう）</t>
  </si>
  <si>
    <t>安全衛生P(危険・見える化）</t>
  </si>
  <si>
    <t>安全衛生P（5S活動）</t>
  </si>
  <si>
    <t>安全衛生P(安全・咲く笑顔）</t>
  </si>
  <si>
    <t>安全衛生P（守って！作業手順）</t>
  </si>
  <si>
    <t>実践P（有機溶剤作業の安全）</t>
  </si>
  <si>
    <t>実践P（化学物質・ラベル）</t>
  </si>
  <si>
    <t>腕章（化学物質管理者）</t>
  </si>
  <si>
    <t>安全最優先ワッペン（5枚入）</t>
  </si>
  <si>
    <t>声かけ・安全作業ワッペン（5枚入）</t>
  </si>
  <si>
    <t>指差し呼称・ヨシだ君ワッペン（5枚入）</t>
  </si>
  <si>
    <t>安全表示作成プリンタ ビーポップ CPM-100H6</t>
  </si>
  <si>
    <r>
      <t>●本申込書によるお取り扱いは、</t>
    </r>
    <r>
      <rPr>
        <b/>
        <u/>
        <sz val="12"/>
        <rFont val="ＭＳ Ｐゴシック"/>
        <family val="3"/>
        <charset val="128"/>
      </rPr>
      <t>キャンペーン期間の1月16日（金）～ 2月27日（金）まで</t>
    </r>
    <r>
      <rPr>
        <sz val="10.5"/>
        <rFont val="ＭＳ Ｐゴシック"/>
        <family val="3"/>
        <charset val="128"/>
      </rPr>
      <t>とさせていただきます。</t>
    </r>
    <rPh sb="1" eb="2">
      <t>ホン</t>
    </rPh>
    <rPh sb="2" eb="5">
      <t>モウシコミショ</t>
    </rPh>
    <rPh sb="9" eb="10">
      <t>ト</t>
    </rPh>
    <rPh sb="11" eb="12">
      <t>アツカ</t>
    </rPh>
    <rPh sb="21" eb="23">
      <t>キカン</t>
    </rPh>
    <rPh sb="30" eb="31">
      <t>カネ</t>
    </rPh>
    <phoneticPr fontId="5"/>
  </si>
  <si>
    <t>第2回化学物質管理強調月間スローガンのぼり</t>
    <phoneticPr fontId="3"/>
  </si>
  <si>
    <t>第2回化学物質管理強調月間バッジ（20個入)</t>
    <phoneticPr fontId="3"/>
  </si>
  <si>
    <t>（公社）神奈川労務安全衛生協会　厚木支部</t>
    <rPh sb="1" eb="3">
      <t>コウシャ</t>
    </rPh>
    <rPh sb="4" eb="9">
      <t>カナガワロウム</t>
    </rPh>
    <rPh sb="9" eb="15">
      <t>アンゼンエイセイキョウカイ</t>
    </rPh>
    <rPh sb="16" eb="20">
      <t>アツギシブ</t>
    </rPh>
    <phoneticPr fontId="3"/>
  </si>
  <si>
    <t>受け取り方法　　　　　　　　　　　　　　　　　　　　　　　　　　　　□　事務局受け取り・現金払い　　　　　　　　　　　　　　　　　　　　　　　　　□　事務局受け取り・請求書で振込　　　　　　　　　　　　　　　　　　　　　　　　　　　　　　　□　直送・請求書で振込</t>
    <rPh sb="0" eb="1">
      <t>ウ</t>
    </rPh>
    <rPh sb="2" eb="3">
      <t>ト</t>
    </rPh>
    <rPh sb="4" eb="6">
      <t>ホウホウ</t>
    </rPh>
    <rPh sb="36" eb="39">
      <t>ジムキョク</t>
    </rPh>
    <rPh sb="39" eb="40">
      <t>ウ</t>
    </rPh>
    <rPh sb="41" eb="42">
      <t>ト</t>
    </rPh>
    <rPh sb="44" eb="46">
      <t>ゲンキン</t>
    </rPh>
    <rPh sb="46" eb="47">
      <t>ハラ</t>
    </rPh>
    <rPh sb="75" eb="78">
      <t>ジムキョク</t>
    </rPh>
    <rPh sb="78" eb="79">
      <t>ウ</t>
    </rPh>
    <rPh sb="80" eb="81">
      <t>ト</t>
    </rPh>
    <rPh sb="83" eb="86">
      <t>セイキュウショ</t>
    </rPh>
    <rPh sb="87" eb="89">
      <t>フリコミ</t>
    </rPh>
    <rPh sb="122" eb="124">
      <t>チョクソウ</t>
    </rPh>
    <rPh sb="125" eb="128">
      <t>セイキュウショ</t>
    </rPh>
    <rPh sb="129" eb="131">
      <t>フリコミ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</si>
</sst>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5"/>
      <color theme="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6">
    <xf numFmtId="0" fontId="0" fillId="0" borderId="0" xfId="0">
      <alignment vertical="center"/>
    </xf>
    <xf numFmtId="0" fontId="1" fillId="0" borderId="0" xfId="1"/>
    <xf numFmtId="0" fontId="6" fillId="0" borderId="7" xfId="1" applyFont="1" applyBorder="1" applyAlignment="1">
      <alignment horizontal="center" vertical="center" shrinkToFit="1"/>
    </xf>
    <xf numFmtId="176" fontId="1" fillId="0" borderId="8" xfId="1" applyNumberFormat="1" applyBorder="1" applyAlignment="1">
      <alignment horizontal="right" vertical="center" shrinkToFit="1"/>
    </xf>
    <xf numFmtId="5" fontId="1" fillId="0" borderId="9" xfId="1" applyNumberFormat="1" applyBorder="1" applyAlignment="1">
      <alignment vertical="center" shrinkToFit="1"/>
    </xf>
    <xf numFmtId="0" fontId="1" fillId="0" borderId="8" xfId="1" applyBorder="1" applyAlignment="1">
      <alignment vertical="center" shrinkToFit="1"/>
    </xf>
    <xf numFmtId="0" fontId="1" fillId="0" borderId="8" xfId="1" applyBorder="1" applyAlignment="1" applyProtection="1">
      <alignment vertical="center"/>
      <protection locked="0"/>
    </xf>
    <xf numFmtId="176" fontId="1" fillId="0" borderId="9" xfId="1" applyNumberFormat="1" applyBorder="1" applyAlignment="1">
      <alignment vertical="center"/>
    </xf>
    <xf numFmtId="0" fontId="6" fillId="0" borderId="26" xfId="1" applyFont="1" applyBorder="1" applyAlignment="1">
      <alignment horizontal="center" vertical="center" shrinkToFit="1"/>
    </xf>
    <xf numFmtId="176" fontId="1" fillId="0" borderId="28" xfId="1" applyNumberFormat="1" applyBorder="1" applyAlignment="1">
      <alignment vertical="center"/>
    </xf>
    <xf numFmtId="0" fontId="6" fillId="0" borderId="25" xfId="1" applyFont="1" applyBorder="1" applyAlignment="1">
      <alignment horizontal="center" vertical="center" shrinkToFit="1"/>
    </xf>
    <xf numFmtId="0" fontId="11" fillId="0" borderId="0" xfId="1" applyFont="1" applyAlignment="1">
      <alignment shrinkToFit="1"/>
    </xf>
    <xf numFmtId="0" fontId="12" fillId="0" borderId="0" xfId="1" applyFont="1"/>
    <xf numFmtId="0" fontId="6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wrapText="1" shrinkToFit="1"/>
    </xf>
    <xf numFmtId="0" fontId="6" fillId="3" borderId="4" xfId="1" applyFont="1" applyFill="1" applyBorder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 vertical="center"/>
    </xf>
    <xf numFmtId="0" fontId="1" fillId="0" borderId="8" xfId="1" applyBorder="1" applyAlignment="1">
      <alignment horizontal="left" vertical="center" shrinkToFit="1"/>
    </xf>
    <xf numFmtId="0" fontId="1" fillId="0" borderId="23" xfId="1" applyBorder="1" applyAlignment="1" applyProtection="1">
      <alignment horizontal="center" vertical="center" shrinkToFit="1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" fillId="0" borderId="32" xfId="1" applyBorder="1" applyAlignment="1" applyProtection="1">
      <alignment horizontal="center" vertical="center" shrinkToFit="1"/>
      <protection locked="0"/>
    </xf>
    <xf numFmtId="0" fontId="1" fillId="0" borderId="31" xfId="1" applyBorder="1" applyAlignment="1" applyProtection="1">
      <alignment horizontal="center" vertical="center" shrinkToFit="1"/>
      <protection locked="0"/>
    </xf>
    <xf numFmtId="0" fontId="1" fillId="0" borderId="34" xfId="1" applyBorder="1" applyAlignment="1" applyProtection="1">
      <alignment horizontal="center" vertical="center" shrinkToFit="1"/>
      <protection locked="0"/>
    </xf>
    <xf numFmtId="0" fontId="1" fillId="0" borderId="35" xfId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176" fontId="1" fillId="0" borderId="23" xfId="1" applyNumberFormat="1" applyBorder="1" applyAlignment="1" applyProtection="1">
      <alignment horizontal="right" vertical="center"/>
      <protection locked="0"/>
    </xf>
    <xf numFmtId="176" fontId="1" fillId="0" borderId="24" xfId="1" applyNumberFormat="1" applyBorder="1" applyAlignment="1" applyProtection="1">
      <alignment horizontal="right" vertical="center"/>
      <protection locked="0"/>
    </xf>
    <xf numFmtId="176" fontId="1" fillId="0" borderId="30" xfId="1" applyNumberFormat="1" applyBorder="1" applyAlignment="1" applyProtection="1">
      <alignment horizontal="right" vertical="center"/>
      <protection locked="0"/>
    </xf>
    <xf numFmtId="0" fontId="1" fillId="0" borderId="36" xfId="1" applyBorder="1" applyAlignment="1">
      <alignment horizontal="left" vertical="center"/>
    </xf>
    <xf numFmtId="0" fontId="1" fillId="0" borderId="31" xfId="1" applyBorder="1" applyAlignment="1">
      <alignment horizontal="left" vertical="center"/>
    </xf>
    <xf numFmtId="176" fontId="1" fillId="0" borderId="32" xfId="1" applyNumberFormat="1" applyBorder="1" applyAlignment="1">
      <alignment horizontal="right" vertical="center"/>
    </xf>
    <xf numFmtId="176" fontId="1" fillId="0" borderId="31" xfId="1" applyNumberFormat="1" applyBorder="1" applyAlignment="1">
      <alignment horizontal="right" vertical="center"/>
    </xf>
    <xf numFmtId="176" fontId="1" fillId="0" borderId="33" xfId="1" applyNumberFormat="1" applyBorder="1" applyAlignment="1">
      <alignment horizontal="right" vertical="center"/>
    </xf>
    <xf numFmtId="0" fontId="1" fillId="0" borderId="37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176" fontId="1" fillId="0" borderId="20" xfId="1" applyNumberFormat="1" applyBorder="1" applyAlignment="1">
      <alignment horizontal="right" vertical="center"/>
    </xf>
    <xf numFmtId="176" fontId="1" fillId="0" borderId="21" xfId="1" applyNumberFormat="1" applyBorder="1" applyAlignment="1">
      <alignment horizontal="right" vertical="center"/>
    </xf>
    <xf numFmtId="176" fontId="1" fillId="0" borderId="29" xfId="1" applyNumberFormat="1" applyBorder="1" applyAlignment="1">
      <alignment horizontal="right" vertical="center"/>
    </xf>
    <xf numFmtId="0" fontId="6" fillId="0" borderId="3" xfId="1" applyFont="1" applyBorder="1" applyAlignment="1">
      <alignment horizontal="left" vertical="center" wrapText="1" shrinkToFit="1"/>
    </xf>
    <xf numFmtId="0" fontId="6" fillId="0" borderId="4" xfId="1" applyFont="1" applyBorder="1" applyAlignment="1">
      <alignment horizontal="left" vertical="center" wrapText="1" shrinkToFit="1"/>
    </xf>
    <xf numFmtId="0" fontId="6" fillId="0" borderId="7" xfId="1" applyFont="1" applyBorder="1" applyAlignment="1">
      <alignment horizontal="left" vertical="center" wrapText="1" shrinkToFit="1"/>
    </xf>
    <xf numFmtId="0" fontId="6" fillId="0" borderId="8" xfId="1" applyFont="1" applyBorder="1" applyAlignment="1">
      <alignment horizontal="left" vertical="center" wrapText="1" shrinkToFit="1"/>
    </xf>
    <xf numFmtId="0" fontId="6" fillId="0" borderId="12" xfId="1" applyFont="1" applyBorder="1" applyAlignment="1">
      <alignment horizontal="left" vertical="center" wrapText="1" shrinkToFit="1"/>
    </xf>
    <xf numFmtId="0" fontId="6" fillId="0" borderId="13" xfId="1" applyFont="1" applyBorder="1" applyAlignment="1">
      <alignment horizontal="left" vertical="center" wrapText="1" shrinkToFit="1"/>
    </xf>
    <xf numFmtId="0" fontId="7" fillId="0" borderId="4" xfId="1" applyFont="1" applyBorder="1" applyAlignment="1" applyProtection="1">
      <alignment horizontal="left" vertical="top" shrinkToFit="1"/>
      <protection locked="0"/>
    </xf>
    <xf numFmtId="0" fontId="7" fillId="0" borderId="8" xfId="1" applyFont="1" applyBorder="1" applyAlignment="1" applyProtection="1">
      <alignment horizontal="left" vertical="top" shrinkToFit="1"/>
      <protection locked="0"/>
    </xf>
    <xf numFmtId="0" fontId="7" fillId="0" borderId="13" xfId="1" applyFont="1" applyBorder="1" applyAlignment="1" applyProtection="1">
      <alignment horizontal="left" vertical="top" shrinkToFit="1"/>
      <protection locked="0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6" xfId="1" applyFont="1" applyFill="1" applyBorder="1" applyAlignment="1">
      <alignment horizontal="center" vertical="center" wrapText="1" shrinkToFit="1"/>
    </xf>
    <xf numFmtId="0" fontId="2" fillId="2" borderId="10" xfId="1" applyFont="1" applyFill="1" applyBorder="1" applyAlignment="1">
      <alignment horizontal="center" vertical="center" wrapText="1" shrinkToFit="1"/>
    </xf>
    <xf numFmtId="0" fontId="2" fillId="2" borderId="11" xfId="1" applyFont="1" applyFill="1" applyBorder="1" applyAlignment="1">
      <alignment horizontal="center" vertical="center" wrapText="1" shrinkToFit="1"/>
    </xf>
    <xf numFmtId="0" fontId="4" fillId="0" borderId="3" xfId="1" applyFont="1" applyBorder="1" applyAlignment="1">
      <alignment horizontal="center" vertical="center" textRotation="255" shrinkToFit="1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12" xfId="1" applyFont="1" applyBorder="1" applyAlignment="1">
      <alignment horizontal="center" vertical="center" textRotation="255" shrinkToFit="1"/>
    </xf>
    <xf numFmtId="0" fontId="7" fillId="0" borderId="5" xfId="1" applyFont="1" applyBorder="1" applyAlignment="1" applyProtection="1">
      <alignment horizontal="left" vertical="top" shrinkToFit="1"/>
      <protection locked="0"/>
    </xf>
    <xf numFmtId="0" fontId="7" fillId="0" borderId="9" xfId="1" applyFont="1" applyBorder="1" applyAlignment="1" applyProtection="1">
      <alignment horizontal="left" vertical="top" shrinkToFit="1"/>
      <protection locked="0"/>
    </xf>
    <xf numFmtId="0" fontId="7" fillId="0" borderId="14" xfId="1" applyFont="1" applyBorder="1" applyAlignment="1" applyProtection="1">
      <alignment horizontal="left" vertical="top" shrinkToFit="1"/>
      <protection locked="0"/>
    </xf>
    <xf numFmtId="0" fontId="6" fillId="3" borderId="4" xfId="1" applyFont="1" applyFill="1" applyBorder="1" applyAlignment="1">
      <alignment horizontal="center" vertical="center" shrinkToFit="1"/>
    </xf>
    <xf numFmtId="0" fontId="6" fillId="3" borderId="20" xfId="1" applyFont="1" applyFill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6" fillId="3" borderId="22" xfId="1" applyFont="1" applyFill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6" fillId="0" borderId="3" xfId="1" applyFont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12" xfId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/>
      <protection locked="0"/>
    </xf>
    <xf numFmtId="0" fontId="14" fillId="0" borderId="6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4" fillId="0" borderId="8" xfId="1" applyFont="1" applyBorder="1" applyAlignment="1" applyProtection="1">
      <alignment horizontal="center" vertical="center"/>
      <protection locked="0"/>
    </xf>
    <xf numFmtId="0" fontId="15" fillId="0" borderId="4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41" xfId="1" applyFont="1" applyBorder="1" applyAlignment="1" applyProtection="1">
      <alignment horizontal="center" vertical="center"/>
      <protection locked="0"/>
    </xf>
    <xf numFmtId="0" fontId="15" fillId="0" borderId="42" xfId="1" applyFont="1" applyBorder="1" applyAlignment="1" applyProtection="1">
      <alignment horizontal="center" vertical="center"/>
      <protection locked="0"/>
    </xf>
    <xf numFmtId="0" fontId="15" fillId="0" borderId="11" xfId="1" applyFont="1" applyBorder="1" applyAlignment="1" applyProtection="1">
      <alignment horizontal="center" vertical="center"/>
      <protection locked="0"/>
    </xf>
    <xf numFmtId="0" fontId="15" fillId="0" borderId="43" xfId="1" applyFont="1" applyBorder="1" applyAlignment="1" applyProtection="1">
      <alignment horizontal="center" vertical="center"/>
      <protection locked="0"/>
    </xf>
    <xf numFmtId="0" fontId="15" fillId="0" borderId="38" xfId="1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 applyProtection="1">
      <alignment horizontal="center" vertical="center"/>
      <protection locked="0"/>
    </xf>
    <xf numFmtId="0" fontId="15" fillId="0" borderId="39" xfId="1" applyFont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>
      <alignment horizontal="center" vertical="center" wrapText="1" shrinkToFit="1"/>
    </xf>
    <xf numFmtId="0" fontId="1" fillId="0" borderId="6" xfId="1" applyBorder="1"/>
    <xf numFmtId="0" fontId="1" fillId="0" borderId="0" xfId="1" applyBorder="1"/>
    <xf numFmtId="0" fontId="1" fillId="0" borderId="18" xfId="1" applyBorder="1"/>
    <xf numFmtId="0" fontId="6" fillId="0" borderId="12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1" fillId="0" borderId="13" xfId="1" applyBorder="1" applyAlignment="1">
      <alignment horizontal="left" vertical="center" shrinkToFit="1"/>
    </xf>
    <xf numFmtId="176" fontId="1" fillId="0" borderId="13" xfId="1" applyNumberFormat="1" applyBorder="1" applyAlignment="1">
      <alignment horizontal="right" vertical="center" shrinkToFit="1"/>
    </xf>
    <xf numFmtId="5" fontId="1" fillId="0" borderId="14" xfId="1" applyNumberFormat="1" applyBorder="1" applyAlignment="1">
      <alignment vertical="center" shrinkToFit="1"/>
    </xf>
    <xf numFmtId="0" fontId="1" fillId="0" borderId="2" xfId="1" applyBorder="1" applyAlignment="1" applyProtection="1">
      <alignment vertical="top"/>
      <protection locked="0"/>
    </xf>
    <xf numFmtId="0" fontId="1" fillId="0" borderId="15" xfId="1" applyBorder="1" applyAlignment="1" applyProtection="1">
      <alignment vertical="top"/>
      <protection locked="0"/>
    </xf>
    <xf numFmtId="0" fontId="1" fillId="0" borderId="0" xfId="1" applyBorder="1" applyAlignment="1" applyProtection="1">
      <alignment vertical="top"/>
      <protection locked="0"/>
    </xf>
    <xf numFmtId="0" fontId="1" fillId="0" borderId="18" xfId="1" applyBorder="1" applyAlignment="1" applyProtection="1">
      <alignment vertical="top"/>
      <protection locked="0"/>
    </xf>
    <xf numFmtId="0" fontId="1" fillId="0" borderId="11" xfId="1" applyBorder="1" applyAlignment="1" applyProtection="1">
      <alignment vertical="top"/>
      <protection locked="0"/>
    </xf>
    <xf numFmtId="0" fontId="1" fillId="0" borderId="19" xfId="1" applyBorder="1" applyAlignment="1" applyProtection="1">
      <alignment vertical="top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left" vertical="top" wrapText="1" shrinkToFit="1"/>
      <protection locked="0"/>
    </xf>
    <xf numFmtId="0" fontId="16" fillId="0" borderId="2" xfId="1" applyFont="1" applyBorder="1" applyAlignment="1" applyProtection="1">
      <alignment horizontal="left" vertical="top" wrapText="1" shrinkToFit="1"/>
      <protection locked="0"/>
    </xf>
    <xf numFmtId="0" fontId="16" fillId="0" borderId="15" xfId="1" applyFont="1" applyBorder="1" applyAlignment="1" applyProtection="1">
      <alignment horizontal="left" vertical="top" wrapText="1" shrinkToFit="1"/>
      <protection locked="0"/>
    </xf>
    <xf numFmtId="0" fontId="16" fillId="0" borderId="6" xfId="1" applyFont="1" applyBorder="1" applyAlignment="1" applyProtection="1">
      <alignment horizontal="left" vertical="top" wrapText="1" shrinkToFit="1"/>
      <protection locked="0"/>
    </xf>
    <xf numFmtId="0" fontId="16" fillId="0" borderId="0" xfId="1" applyFont="1" applyBorder="1" applyAlignment="1" applyProtection="1">
      <alignment horizontal="left" vertical="top" wrapText="1" shrinkToFit="1"/>
      <protection locked="0"/>
    </xf>
    <xf numFmtId="0" fontId="16" fillId="0" borderId="18" xfId="1" applyFont="1" applyBorder="1" applyAlignment="1" applyProtection="1">
      <alignment horizontal="left" vertical="top" wrapText="1" shrinkToFit="1"/>
      <protection locked="0"/>
    </xf>
    <xf numFmtId="0" fontId="16" fillId="0" borderId="10" xfId="1" applyFont="1" applyBorder="1" applyAlignment="1" applyProtection="1">
      <alignment horizontal="left" vertical="top" wrapText="1" shrinkToFit="1"/>
      <protection locked="0"/>
    </xf>
    <xf numFmtId="0" fontId="16" fillId="0" borderId="11" xfId="1" applyFont="1" applyBorder="1" applyAlignment="1" applyProtection="1">
      <alignment horizontal="left" vertical="top" wrapText="1" shrinkToFit="1"/>
      <protection locked="0"/>
    </xf>
    <xf numFmtId="0" fontId="16" fillId="0" borderId="19" xfId="1" applyFont="1" applyBorder="1" applyAlignment="1" applyProtection="1">
      <alignment horizontal="left" vertical="top" wrapText="1" shrinkToFit="1"/>
      <protection locked="0"/>
    </xf>
  </cellXfs>
  <cellStyles count="2">
    <cellStyle name="標準" xfId="0" builtinId="0"/>
    <cellStyle name="標準 2" xfId="1" xr:uid="{E0B8E1CA-0B27-4A1A-BAA1-2540438A39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2C94-C885-4C2D-8CE8-9F21CEA7618F}">
  <dimension ref="A1:P54"/>
  <sheetViews>
    <sheetView showZeros="0" tabSelected="1" workbookViewId="0">
      <selection activeCell="F19" sqref="F19"/>
    </sheetView>
  </sheetViews>
  <sheetFormatPr defaultColWidth="9" defaultRowHeight="13.2"/>
  <cols>
    <col min="1" max="1" width="8.6640625" style="1" customWidth="1"/>
    <col min="2" max="2" width="5.77734375" style="1" customWidth="1"/>
    <col min="3" max="6" width="8.6640625" style="1" customWidth="1"/>
    <col min="7" max="8" width="2.33203125" style="1" customWidth="1"/>
    <col min="9" max="9" width="4.77734375" style="1" customWidth="1"/>
    <col min="10" max="10" width="7.6640625" style="1" customWidth="1"/>
    <col min="11" max="11" width="8.109375" style="1" customWidth="1"/>
    <col min="12" max="12" width="5.77734375" style="1" customWidth="1"/>
    <col min="13" max="13" width="24.6640625" style="1" customWidth="1"/>
    <col min="14" max="15" width="7.6640625" style="1" customWidth="1"/>
    <col min="16" max="16384" width="9" style="1"/>
  </cols>
  <sheetData>
    <row r="1" spans="1:16" ht="15" customHeight="1">
      <c r="A1" s="53" t="s">
        <v>0</v>
      </c>
      <c r="B1" s="54"/>
      <c r="C1" s="54" t="s">
        <v>1</v>
      </c>
      <c r="D1" s="54"/>
      <c r="E1" s="54"/>
      <c r="F1" s="58" t="s">
        <v>2</v>
      </c>
      <c r="G1" s="94">
        <v>11413</v>
      </c>
      <c r="H1" s="95"/>
      <c r="I1" s="95"/>
      <c r="J1" s="96"/>
      <c r="K1" s="112" t="s">
        <v>94</v>
      </c>
      <c r="L1" s="112"/>
      <c r="M1" s="112"/>
      <c r="N1" s="113"/>
      <c r="O1" s="106" t="s">
        <v>5</v>
      </c>
      <c r="P1" s="107"/>
    </row>
    <row r="2" spans="1:16" ht="15" customHeight="1">
      <c r="A2" s="55"/>
      <c r="B2" s="97"/>
      <c r="C2" s="97"/>
      <c r="D2" s="97"/>
      <c r="E2" s="97"/>
      <c r="F2" s="59"/>
      <c r="G2" s="88"/>
      <c r="H2" s="89"/>
      <c r="I2" s="89"/>
      <c r="J2" s="90"/>
      <c r="K2" s="87"/>
      <c r="L2" s="87"/>
      <c r="M2" s="87"/>
      <c r="N2" s="114"/>
      <c r="O2" s="108"/>
      <c r="P2" s="109"/>
    </row>
    <row r="3" spans="1:16" ht="15" customHeight="1" thickBot="1">
      <c r="A3" s="56"/>
      <c r="B3" s="57"/>
      <c r="C3" s="97"/>
      <c r="D3" s="97"/>
      <c r="E3" s="97"/>
      <c r="F3" s="60"/>
      <c r="G3" s="91"/>
      <c r="H3" s="92"/>
      <c r="I3" s="92"/>
      <c r="J3" s="93"/>
      <c r="K3" s="115"/>
      <c r="L3" s="115"/>
      <c r="M3" s="115"/>
      <c r="N3" s="116"/>
      <c r="O3" s="110"/>
      <c r="P3" s="111"/>
    </row>
    <row r="4" spans="1:16" ht="35.25" customHeight="1">
      <c r="A4" s="68"/>
      <c r="B4" s="69"/>
      <c r="C4" s="70" t="s">
        <v>6</v>
      </c>
      <c r="D4" s="73" t="s">
        <v>7</v>
      </c>
      <c r="E4" s="74"/>
      <c r="F4" s="75"/>
      <c r="G4" s="75"/>
      <c r="H4" s="75"/>
      <c r="I4" s="75"/>
      <c r="J4" s="75"/>
      <c r="K4" s="75"/>
      <c r="L4" s="75"/>
      <c r="M4" s="75" t="s">
        <v>8</v>
      </c>
      <c r="N4" s="75" t="s">
        <v>9</v>
      </c>
      <c r="O4" s="75"/>
      <c r="P4" s="78"/>
    </row>
    <row r="5" spans="1:16" ht="18.75" customHeight="1">
      <c r="A5" s="83"/>
      <c r="B5" s="84"/>
      <c r="C5" s="71"/>
      <c r="D5" s="76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9"/>
    </row>
    <row r="6" spans="1:16" ht="15.9" customHeight="1">
      <c r="A6" s="83"/>
      <c r="B6" s="84"/>
      <c r="C6" s="71"/>
      <c r="D6" s="76" t="s">
        <v>4</v>
      </c>
      <c r="E6" s="77"/>
      <c r="F6" s="77"/>
      <c r="G6" s="77"/>
      <c r="H6" s="77"/>
      <c r="I6" s="77"/>
      <c r="J6" s="77" t="s">
        <v>10</v>
      </c>
      <c r="K6" s="77"/>
      <c r="L6" s="77"/>
      <c r="M6" s="77" t="s">
        <v>5</v>
      </c>
      <c r="N6" s="77" t="s">
        <v>3</v>
      </c>
      <c r="O6" s="77"/>
      <c r="P6" s="79"/>
    </row>
    <row r="7" spans="1:16" ht="17.100000000000001" customHeight="1" thickBot="1">
      <c r="A7" s="85"/>
      <c r="B7" s="86"/>
      <c r="C7" s="72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2"/>
    </row>
    <row r="8" spans="1:16" ht="17.100000000000001" customHeight="1" thickBot="1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00"/>
    </row>
    <row r="9" spans="1:16" ht="15.9" customHeight="1">
      <c r="A9" s="44" t="s">
        <v>11</v>
      </c>
      <c r="B9" s="45"/>
      <c r="C9" s="45"/>
      <c r="D9" s="45"/>
      <c r="E9" s="45"/>
      <c r="F9" s="45"/>
      <c r="G9" s="50" t="s">
        <v>12</v>
      </c>
      <c r="H9" s="50"/>
      <c r="I9" s="50"/>
      <c r="J9" s="50"/>
      <c r="K9" s="50" t="s">
        <v>13</v>
      </c>
      <c r="L9" s="50"/>
      <c r="M9" s="50"/>
      <c r="N9" s="50"/>
      <c r="O9" s="50"/>
      <c r="P9" s="61"/>
    </row>
    <row r="10" spans="1:16" ht="15.9" customHeight="1">
      <c r="A10" s="46"/>
      <c r="B10" s="47"/>
      <c r="C10" s="47"/>
      <c r="D10" s="47"/>
      <c r="E10" s="47"/>
      <c r="F10" s="47"/>
      <c r="G10" s="51"/>
      <c r="H10" s="51"/>
      <c r="I10" s="51"/>
      <c r="J10" s="51"/>
      <c r="K10" s="51"/>
      <c r="L10" s="51"/>
      <c r="M10" s="51"/>
      <c r="N10" s="51"/>
      <c r="O10" s="51"/>
      <c r="P10" s="62"/>
    </row>
    <row r="11" spans="1:16" ht="8.25" customHeight="1" thickBot="1">
      <c r="A11" s="48"/>
      <c r="B11" s="49"/>
      <c r="C11" s="49"/>
      <c r="D11" s="49"/>
      <c r="E11" s="49"/>
      <c r="F11" s="49"/>
      <c r="G11" s="52"/>
      <c r="H11" s="52"/>
      <c r="I11" s="52"/>
      <c r="J11" s="52"/>
      <c r="K11" s="52"/>
      <c r="L11" s="52"/>
      <c r="M11" s="52"/>
      <c r="N11" s="52"/>
      <c r="O11" s="52"/>
      <c r="P11" s="63"/>
    </row>
    <row r="12" spans="1:16" ht="15.9" customHeight="1" thickBot="1">
      <c r="A12" s="98" t="s">
        <v>14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/>
    </row>
    <row r="13" spans="1:16" ht="15" customHeight="1">
      <c r="A13" s="13" t="s">
        <v>12</v>
      </c>
      <c r="B13" s="14"/>
      <c r="C13" s="64" t="s">
        <v>15</v>
      </c>
      <c r="D13" s="64"/>
      <c r="E13" s="64"/>
      <c r="F13" s="15" t="s">
        <v>16</v>
      </c>
      <c r="G13" s="65" t="s">
        <v>17</v>
      </c>
      <c r="H13" s="66"/>
      <c r="I13" s="67"/>
      <c r="J13" s="16" t="s">
        <v>18</v>
      </c>
      <c r="K13" s="13" t="s">
        <v>19</v>
      </c>
      <c r="L13" s="14"/>
      <c r="M13" s="15" t="s">
        <v>20</v>
      </c>
      <c r="N13" s="15" t="s">
        <v>16</v>
      </c>
      <c r="O13" s="15" t="s">
        <v>17</v>
      </c>
      <c r="P13" s="16" t="s">
        <v>18</v>
      </c>
    </row>
    <row r="14" spans="1:16" ht="27" customHeight="1">
      <c r="A14" s="2">
        <v>31351</v>
      </c>
      <c r="B14" s="17" t="s">
        <v>29</v>
      </c>
      <c r="C14" s="22" t="s">
        <v>33</v>
      </c>
      <c r="D14" s="22"/>
      <c r="E14" s="22"/>
      <c r="F14" s="3">
        <v>352</v>
      </c>
      <c r="G14" s="23"/>
      <c r="H14" s="24"/>
      <c r="I14" s="25"/>
      <c r="J14" s="4">
        <f t="shared" ref="J14:J40" si="0">SUM(F14*G14)</f>
        <v>0</v>
      </c>
      <c r="K14" s="2">
        <v>44258</v>
      </c>
      <c r="L14" s="17" t="s">
        <v>32</v>
      </c>
      <c r="M14" s="5" t="s">
        <v>65</v>
      </c>
      <c r="N14" s="3">
        <v>880.00000000000011</v>
      </c>
      <c r="O14" s="6"/>
      <c r="P14" s="7">
        <f>SUM(N14*O14)</f>
        <v>0</v>
      </c>
    </row>
    <row r="15" spans="1:16" ht="27" customHeight="1">
      <c r="A15" s="2">
        <v>31353</v>
      </c>
      <c r="B15" s="17" t="s">
        <v>29</v>
      </c>
      <c r="C15" s="22" t="s">
        <v>34</v>
      </c>
      <c r="D15" s="22"/>
      <c r="E15" s="22"/>
      <c r="F15" s="3">
        <v>352</v>
      </c>
      <c r="G15" s="23"/>
      <c r="H15" s="24"/>
      <c r="I15" s="25"/>
      <c r="J15" s="4">
        <f t="shared" si="0"/>
        <v>0</v>
      </c>
      <c r="K15" s="2">
        <v>44298</v>
      </c>
      <c r="L15" s="17" t="s">
        <v>32</v>
      </c>
      <c r="M15" s="5" t="s">
        <v>66</v>
      </c>
      <c r="N15" s="3">
        <v>715.00000000000011</v>
      </c>
      <c r="O15" s="6"/>
      <c r="P15" s="7">
        <f t="shared" ref="P15:P39" si="1">SUM(N15*O15)</f>
        <v>0</v>
      </c>
    </row>
    <row r="16" spans="1:16" ht="27" customHeight="1">
      <c r="A16" s="2">
        <v>31355</v>
      </c>
      <c r="B16" s="17" t="s">
        <v>29</v>
      </c>
      <c r="C16" s="22" t="s">
        <v>35</v>
      </c>
      <c r="D16" s="22"/>
      <c r="E16" s="22"/>
      <c r="F16" s="3">
        <v>352</v>
      </c>
      <c r="G16" s="23"/>
      <c r="H16" s="24"/>
      <c r="I16" s="25"/>
      <c r="J16" s="4">
        <f t="shared" si="0"/>
        <v>0</v>
      </c>
      <c r="K16" s="2">
        <v>44156</v>
      </c>
      <c r="L16" s="17" t="s">
        <v>29</v>
      </c>
      <c r="M16" s="5" t="s">
        <v>67</v>
      </c>
      <c r="N16" s="3">
        <v>880</v>
      </c>
      <c r="O16" s="6"/>
      <c r="P16" s="7">
        <f t="shared" si="1"/>
        <v>0</v>
      </c>
    </row>
    <row r="17" spans="1:16" ht="27" customHeight="1">
      <c r="A17" s="2">
        <v>23432</v>
      </c>
      <c r="B17" s="17" t="s">
        <v>30</v>
      </c>
      <c r="C17" s="22" t="s">
        <v>36</v>
      </c>
      <c r="D17" s="22"/>
      <c r="E17" s="22"/>
      <c r="F17" s="3">
        <v>1980.0000000000002</v>
      </c>
      <c r="G17" s="23"/>
      <c r="H17" s="24"/>
      <c r="I17" s="25"/>
      <c r="J17" s="4">
        <f t="shared" si="0"/>
        <v>0</v>
      </c>
      <c r="K17" s="2">
        <v>44492</v>
      </c>
      <c r="L17" s="17" t="s">
        <v>32</v>
      </c>
      <c r="M17" s="5" t="s">
        <v>68</v>
      </c>
      <c r="N17" s="3">
        <v>660</v>
      </c>
      <c r="O17" s="6"/>
      <c r="P17" s="7">
        <f t="shared" si="1"/>
        <v>0</v>
      </c>
    </row>
    <row r="18" spans="1:16" ht="27" customHeight="1">
      <c r="A18" s="2">
        <v>23441</v>
      </c>
      <c r="B18" s="17" t="s">
        <v>30</v>
      </c>
      <c r="C18" s="22" t="s">
        <v>37</v>
      </c>
      <c r="D18" s="22"/>
      <c r="E18" s="22"/>
      <c r="F18" s="3">
        <v>2200</v>
      </c>
      <c r="G18" s="23"/>
      <c r="H18" s="24"/>
      <c r="I18" s="25"/>
      <c r="J18" s="4">
        <f t="shared" si="0"/>
        <v>0</v>
      </c>
      <c r="K18" s="2">
        <v>44493</v>
      </c>
      <c r="L18" s="17" t="s">
        <v>32</v>
      </c>
      <c r="M18" s="5" t="s">
        <v>69</v>
      </c>
      <c r="N18" s="3">
        <v>660</v>
      </c>
      <c r="O18" s="6"/>
      <c r="P18" s="7">
        <f t="shared" si="1"/>
        <v>0</v>
      </c>
    </row>
    <row r="19" spans="1:16" ht="27" customHeight="1">
      <c r="A19" s="2">
        <v>26134</v>
      </c>
      <c r="B19" s="17"/>
      <c r="C19" s="22" t="s">
        <v>38</v>
      </c>
      <c r="D19" s="22"/>
      <c r="E19" s="22"/>
      <c r="F19" s="3">
        <v>1320</v>
      </c>
      <c r="G19" s="23"/>
      <c r="H19" s="24"/>
      <c r="I19" s="25"/>
      <c r="J19" s="4">
        <f t="shared" si="0"/>
        <v>0</v>
      </c>
      <c r="K19" s="8">
        <v>44497</v>
      </c>
      <c r="L19" s="18" t="s">
        <v>32</v>
      </c>
      <c r="M19" s="5" t="s">
        <v>70</v>
      </c>
      <c r="N19" s="3">
        <v>1320</v>
      </c>
      <c r="O19" s="6"/>
      <c r="P19" s="9">
        <f t="shared" si="1"/>
        <v>0</v>
      </c>
    </row>
    <row r="20" spans="1:16" ht="27" customHeight="1">
      <c r="A20" s="2">
        <v>26275</v>
      </c>
      <c r="B20" s="17" t="s">
        <v>31</v>
      </c>
      <c r="C20" s="22" t="s">
        <v>39</v>
      </c>
      <c r="D20" s="22"/>
      <c r="E20" s="22"/>
      <c r="F20" s="3">
        <v>2750</v>
      </c>
      <c r="G20" s="23"/>
      <c r="H20" s="24"/>
      <c r="I20" s="25"/>
      <c r="J20" s="4">
        <f t="shared" si="0"/>
        <v>0</v>
      </c>
      <c r="K20" s="2">
        <v>44444</v>
      </c>
      <c r="L20" s="17"/>
      <c r="M20" s="5" t="s">
        <v>71</v>
      </c>
      <c r="N20" s="3">
        <v>1320</v>
      </c>
      <c r="O20" s="6"/>
      <c r="P20" s="7">
        <f t="shared" si="1"/>
        <v>0</v>
      </c>
    </row>
    <row r="21" spans="1:16" ht="27" customHeight="1">
      <c r="A21" s="2">
        <v>22154</v>
      </c>
      <c r="B21" s="17" t="s">
        <v>30</v>
      </c>
      <c r="C21" s="22" t="s">
        <v>40</v>
      </c>
      <c r="D21" s="22"/>
      <c r="E21" s="22"/>
      <c r="F21" s="3">
        <v>1760.0000000000002</v>
      </c>
      <c r="G21" s="23"/>
      <c r="H21" s="24"/>
      <c r="I21" s="25"/>
      <c r="J21" s="4">
        <f t="shared" si="0"/>
        <v>0</v>
      </c>
      <c r="K21" s="10">
        <v>44487</v>
      </c>
      <c r="L21" s="17" t="s">
        <v>32</v>
      </c>
      <c r="M21" s="5" t="s">
        <v>72</v>
      </c>
      <c r="N21" s="3">
        <v>1320</v>
      </c>
      <c r="O21" s="6"/>
      <c r="P21" s="7">
        <f t="shared" si="1"/>
        <v>0</v>
      </c>
    </row>
    <row r="22" spans="1:16" ht="27" customHeight="1">
      <c r="A22" s="2">
        <v>21639</v>
      </c>
      <c r="B22" s="17"/>
      <c r="C22" s="22" t="s">
        <v>41</v>
      </c>
      <c r="D22" s="22"/>
      <c r="E22" s="22"/>
      <c r="F22" s="3">
        <v>440.00000000000006</v>
      </c>
      <c r="G22" s="23"/>
      <c r="H22" s="24"/>
      <c r="I22" s="25"/>
      <c r="J22" s="4">
        <f t="shared" si="0"/>
        <v>0</v>
      </c>
      <c r="K22" s="10">
        <v>44496</v>
      </c>
      <c r="L22" s="17" t="s">
        <v>32</v>
      </c>
      <c r="M22" s="5" t="s">
        <v>73</v>
      </c>
      <c r="N22" s="3">
        <v>1452.0000000000002</v>
      </c>
      <c r="O22" s="6"/>
      <c r="P22" s="7">
        <f t="shared" si="1"/>
        <v>0</v>
      </c>
    </row>
    <row r="23" spans="1:16" ht="27" customHeight="1">
      <c r="A23" s="2">
        <v>24102</v>
      </c>
      <c r="B23" s="17"/>
      <c r="C23" s="22" t="s">
        <v>42</v>
      </c>
      <c r="D23" s="22"/>
      <c r="E23" s="22"/>
      <c r="F23" s="3">
        <v>330</v>
      </c>
      <c r="G23" s="23"/>
      <c r="H23" s="24"/>
      <c r="I23" s="25"/>
      <c r="J23" s="4">
        <f t="shared" si="0"/>
        <v>0</v>
      </c>
      <c r="K23" s="10">
        <v>44491</v>
      </c>
      <c r="L23" s="17" t="s">
        <v>32</v>
      </c>
      <c r="M23" s="5" t="s">
        <v>74</v>
      </c>
      <c r="N23" s="3">
        <v>1980.0000000000002</v>
      </c>
      <c r="O23" s="6"/>
      <c r="P23" s="7">
        <f t="shared" si="1"/>
        <v>0</v>
      </c>
    </row>
    <row r="24" spans="1:16" ht="27" customHeight="1">
      <c r="A24" s="2">
        <v>24076</v>
      </c>
      <c r="B24" s="17"/>
      <c r="C24" s="22" t="s">
        <v>43</v>
      </c>
      <c r="D24" s="22"/>
      <c r="E24" s="22"/>
      <c r="F24" s="3">
        <v>275</v>
      </c>
      <c r="G24" s="23"/>
      <c r="H24" s="24"/>
      <c r="I24" s="25"/>
      <c r="J24" s="4">
        <f t="shared" si="0"/>
        <v>0</v>
      </c>
      <c r="K24" s="10">
        <v>44490</v>
      </c>
      <c r="L24" s="17" t="s">
        <v>32</v>
      </c>
      <c r="M24" s="5" t="s">
        <v>75</v>
      </c>
      <c r="N24" s="3">
        <v>1980.0000000000002</v>
      </c>
      <c r="O24" s="6"/>
      <c r="P24" s="7">
        <f t="shared" si="1"/>
        <v>0</v>
      </c>
    </row>
    <row r="25" spans="1:16" ht="27" customHeight="1">
      <c r="A25" s="2">
        <v>24103</v>
      </c>
      <c r="B25" s="17"/>
      <c r="C25" s="22" t="s">
        <v>44</v>
      </c>
      <c r="D25" s="22"/>
      <c r="E25" s="22"/>
      <c r="F25" s="3">
        <v>330</v>
      </c>
      <c r="G25" s="23"/>
      <c r="H25" s="24"/>
      <c r="I25" s="25"/>
      <c r="J25" s="4">
        <f t="shared" si="0"/>
        <v>0</v>
      </c>
      <c r="K25" s="10">
        <v>44489</v>
      </c>
      <c r="L25" s="17" t="s">
        <v>32</v>
      </c>
      <c r="M25" s="5" t="s">
        <v>76</v>
      </c>
      <c r="N25" s="3">
        <v>1320</v>
      </c>
      <c r="O25" s="6"/>
      <c r="P25" s="7">
        <f t="shared" si="1"/>
        <v>0</v>
      </c>
    </row>
    <row r="26" spans="1:16" ht="27" customHeight="1">
      <c r="A26" s="2">
        <v>26135</v>
      </c>
      <c r="B26" s="17" t="s">
        <v>30</v>
      </c>
      <c r="C26" s="22" t="s">
        <v>45</v>
      </c>
      <c r="D26" s="22"/>
      <c r="E26" s="22"/>
      <c r="F26" s="3">
        <v>1320</v>
      </c>
      <c r="G26" s="23"/>
      <c r="H26" s="24"/>
      <c r="I26" s="25"/>
      <c r="J26" s="4">
        <f t="shared" si="0"/>
        <v>0</v>
      </c>
      <c r="K26" s="10">
        <v>44295</v>
      </c>
      <c r="L26" s="17" t="s">
        <v>32</v>
      </c>
      <c r="M26" s="5" t="s">
        <v>77</v>
      </c>
      <c r="N26" s="3">
        <v>4620</v>
      </c>
      <c r="O26" s="6"/>
      <c r="P26" s="7">
        <f t="shared" si="1"/>
        <v>0</v>
      </c>
    </row>
    <row r="27" spans="1:16" ht="27" customHeight="1">
      <c r="A27" s="2">
        <v>26132</v>
      </c>
      <c r="B27" s="17"/>
      <c r="C27" s="22" t="s">
        <v>46</v>
      </c>
      <c r="D27" s="22"/>
      <c r="E27" s="22"/>
      <c r="F27" s="3">
        <v>1100</v>
      </c>
      <c r="G27" s="23"/>
      <c r="H27" s="24"/>
      <c r="I27" s="25"/>
      <c r="J27" s="4">
        <f t="shared" si="0"/>
        <v>0</v>
      </c>
      <c r="K27" s="10">
        <v>31923</v>
      </c>
      <c r="L27" s="17"/>
      <c r="M27" s="5" t="s">
        <v>78</v>
      </c>
      <c r="N27" s="3">
        <v>330</v>
      </c>
      <c r="O27" s="6"/>
      <c r="P27" s="7">
        <f t="shared" si="1"/>
        <v>0</v>
      </c>
    </row>
    <row r="28" spans="1:16" ht="27" customHeight="1">
      <c r="A28" s="2">
        <v>21616</v>
      </c>
      <c r="B28" s="17"/>
      <c r="C28" s="22" t="s">
        <v>47</v>
      </c>
      <c r="D28" s="22"/>
      <c r="E28" s="22"/>
      <c r="F28" s="3">
        <v>550</v>
      </c>
      <c r="G28" s="23"/>
      <c r="H28" s="24"/>
      <c r="I28" s="25"/>
      <c r="J28" s="4">
        <f t="shared" si="0"/>
        <v>0</v>
      </c>
      <c r="K28" s="10">
        <v>31864</v>
      </c>
      <c r="L28" s="17"/>
      <c r="M28" s="5" t="s">
        <v>79</v>
      </c>
      <c r="N28" s="3">
        <v>330</v>
      </c>
      <c r="O28" s="6"/>
      <c r="P28" s="7">
        <f t="shared" si="1"/>
        <v>0</v>
      </c>
    </row>
    <row r="29" spans="1:16" ht="27" customHeight="1">
      <c r="A29" s="2">
        <v>23412</v>
      </c>
      <c r="B29" s="17"/>
      <c r="C29" s="22" t="s">
        <v>48</v>
      </c>
      <c r="D29" s="22"/>
      <c r="E29" s="22"/>
      <c r="F29" s="3">
        <v>990.00000000000011</v>
      </c>
      <c r="G29" s="23"/>
      <c r="H29" s="24"/>
      <c r="I29" s="25"/>
      <c r="J29" s="4">
        <f t="shared" si="0"/>
        <v>0</v>
      </c>
      <c r="K29" s="10">
        <v>31872</v>
      </c>
      <c r="L29" s="17"/>
      <c r="M29" s="5" t="s">
        <v>80</v>
      </c>
      <c r="N29" s="3">
        <v>330</v>
      </c>
      <c r="O29" s="6"/>
      <c r="P29" s="7">
        <f t="shared" si="1"/>
        <v>0</v>
      </c>
    </row>
    <row r="30" spans="1:16" ht="27" customHeight="1">
      <c r="A30" s="2">
        <v>26136</v>
      </c>
      <c r="B30" s="17"/>
      <c r="C30" s="22" t="s">
        <v>49</v>
      </c>
      <c r="D30" s="22"/>
      <c r="E30" s="22"/>
      <c r="F30" s="3">
        <v>2860.0000000000005</v>
      </c>
      <c r="G30" s="23"/>
      <c r="H30" s="24"/>
      <c r="I30" s="25"/>
      <c r="J30" s="4">
        <f t="shared" si="0"/>
        <v>0</v>
      </c>
      <c r="K30" s="10">
        <v>31951</v>
      </c>
      <c r="L30" s="17"/>
      <c r="M30" s="5" t="s">
        <v>81</v>
      </c>
      <c r="N30" s="3">
        <v>330</v>
      </c>
      <c r="O30" s="6"/>
      <c r="P30" s="7">
        <f t="shared" si="1"/>
        <v>0</v>
      </c>
    </row>
    <row r="31" spans="1:16" ht="27" customHeight="1">
      <c r="A31" s="2">
        <v>25260</v>
      </c>
      <c r="B31" s="17"/>
      <c r="C31" s="22" t="s">
        <v>50</v>
      </c>
      <c r="D31" s="22"/>
      <c r="E31" s="22"/>
      <c r="F31" s="3">
        <v>880.00000000000011</v>
      </c>
      <c r="G31" s="23"/>
      <c r="H31" s="24"/>
      <c r="I31" s="25"/>
      <c r="J31" s="4">
        <f t="shared" si="0"/>
        <v>0</v>
      </c>
      <c r="K31" s="10">
        <v>31333</v>
      </c>
      <c r="L31" s="17"/>
      <c r="M31" s="5" t="s">
        <v>82</v>
      </c>
      <c r="N31" s="3">
        <v>330</v>
      </c>
      <c r="O31" s="6"/>
      <c r="P31" s="7">
        <f t="shared" si="1"/>
        <v>0</v>
      </c>
    </row>
    <row r="32" spans="1:16" ht="27" customHeight="1">
      <c r="A32" s="2">
        <v>21641</v>
      </c>
      <c r="B32" s="17"/>
      <c r="C32" s="22" t="s">
        <v>51</v>
      </c>
      <c r="D32" s="22"/>
      <c r="E32" s="22"/>
      <c r="F32" s="3">
        <v>770.00000000000011</v>
      </c>
      <c r="G32" s="23"/>
      <c r="H32" s="24"/>
      <c r="I32" s="25"/>
      <c r="J32" s="4">
        <f t="shared" si="0"/>
        <v>0</v>
      </c>
      <c r="K32" s="10">
        <v>31885</v>
      </c>
      <c r="L32" s="17"/>
      <c r="M32" s="5" t="s">
        <v>83</v>
      </c>
      <c r="N32" s="3">
        <v>330</v>
      </c>
      <c r="O32" s="6"/>
      <c r="P32" s="7">
        <f t="shared" si="1"/>
        <v>0</v>
      </c>
    </row>
    <row r="33" spans="1:16" ht="27" customHeight="1">
      <c r="A33" s="2">
        <v>22153</v>
      </c>
      <c r="B33" s="17"/>
      <c r="C33" s="22" t="s">
        <v>52</v>
      </c>
      <c r="D33" s="22"/>
      <c r="E33" s="22"/>
      <c r="F33" s="3">
        <v>2200</v>
      </c>
      <c r="G33" s="23"/>
      <c r="H33" s="24"/>
      <c r="I33" s="25"/>
      <c r="J33" s="4">
        <f t="shared" si="0"/>
        <v>0</v>
      </c>
      <c r="K33" s="10">
        <v>31582</v>
      </c>
      <c r="L33" s="17"/>
      <c r="M33" s="5" t="s">
        <v>84</v>
      </c>
      <c r="N33" s="3">
        <v>462.00000000000006</v>
      </c>
      <c r="O33" s="6"/>
      <c r="P33" s="7">
        <f t="shared" si="1"/>
        <v>0</v>
      </c>
    </row>
    <row r="34" spans="1:16" ht="27" customHeight="1">
      <c r="A34" s="2">
        <v>22151</v>
      </c>
      <c r="B34" s="17"/>
      <c r="C34" s="22" t="s">
        <v>53</v>
      </c>
      <c r="D34" s="22"/>
      <c r="E34" s="22"/>
      <c r="F34" s="3">
        <v>2420</v>
      </c>
      <c r="G34" s="23"/>
      <c r="H34" s="24"/>
      <c r="I34" s="25"/>
      <c r="J34" s="4">
        <f t="shared" si="0"/>
        <v>0</v>
      </c>
      <c r="K34" s="10">
        <v>31600</v>
      </c>
      <c r="L34" s="17"/>
      <c r="M34" s="5" t="s">
        <v>85</v>
      </c>
      <c r="N34" s="3">
        <v>462.00000000000006</v>
      </c>
      <c r="O34" s="6"/>
      <c r="P34" s="7">
        <f t="shared" si="1"/>
        <v>0</v>
      </c>
    </row>
    <row r="35" spans="1:16" ht="27" customHeight="1">
      <c r="A35" s="2">
        <v>44309</v>
      </c>
      <c r="B35" s="17" t="s">
        <v>29</v>
      </c>
      <c r="C35" s="22" t="s">
        <v>92</v>
      </c>
      <c r="D35" s="22"/>
      <c r="E35" s="22"/>
      <c r="F35" s="3">
        <v>1980.0000000000002</v>
      </c>
      <c r="G35" s="23"/>
      <c r="H35" s="24"/>
      <c r="I35" s="25"/>
      <c r="J35" s="4">
        <f t="shared" si="0"/>
        <v>0</v>
      </c>
      <c r="K35" s="10">
        <v>42414</v>
      </c>
      <c r="L35" s="17" t="s">
        <v>29</v>
      </c>
      <c r="M35" s="5" t="s">
        <v>86</v>
      </c>
      <c r="N35" s="3">
        <v>1430</v>
      </c>
      <c r="O35" s="6"/>
      <c r="P35" s="7">
        <f t="shared" si="1"/>
        <v>0</v>
      </c>
    </row>
    <row r="36" spans="1:16" ht="27" customHeight="1">
      <c r="A36" s="2">
        <v>44941</v>
      </c>
      <c r="B36" s="17" t="s">
        <v>32</v>
      </c>
      <c r="C36" s="22" t="s">
        <v>54</v>
      </c>
      <c r="D36" s="22"/>
      <c r="E36" s="22"/>
      <c r="F36" s="3">
        <v>2750</v>
      </c>
      <c r="G36" s="23"/>
      <c r="H36" s="24"/>
      <c r="I36" s="25"/>
      <c r="J36" s="4">
        <f t="shared" si="0"/>
        <v>0</v>
      </c>
      <c r="K36" s="10">
        <v>44087</v>
      </c>
      <c r="L36" s="17"/>
      <c r="M36" s="5" t="s">
        <v>87</v>
      </c>
      <c r="N36" s="3">
        <v>825</v>
      </c>
      <c r="O36" s="6"/>
      <c r="P36" s="7">
        <f t="shared" si="1"/>
        <v>0</v>
      </c>
    </row>
    <row r="37" spans="1:16" ht="27" customHeight="1">
      <c r="A37" s="2">
        <v>44942</v>
      </c>
      <c r="B37" s="17" t="s">
        <v>32</v>
      </c>
      <c r="C37" s="22" t="s">
        <v>55</v>
      </c>
      <c r="D37" s="22"/>
      <c r="E37" s="22"/>
      <c r="F37" s="3">
        <v>363.00000000000006</v>
      </c>
      <c r="G37" s="23"/>
      <c r="H37" s="24"/>
      <c r="I37" s="25"/>
      <c r="J37" s="4">
        <f t="shared" si="0"/>
        <v>0</v>
      </c>
      <c r="K37" s="10">
        <v>44085</v>
      </c>
      <c r="L37" s="17"/>
      <c r="M37" s="5" t="s">
        <v>88</v>
      </c>
      <c r="N37" s="3">
        <v>825</v>
      </c>
      <c r="O37" s="6"/>
      <c r="P37" s="7">
        <f t="shared" si="1"/>
        <v>0</v>
      </c>
    </row>
    <row r="38" spans="1:16" ht="27" customHeight="1">
      <c r="A38" s="2">
        <v>44263</v>
      </c>
      <c r="B38" s="17" t="s">
        <v>32</v>
      </c>
      <c r="C38" s="22" t="s">
        <v>56</v>
      </c>
      <c r="D38" s="22"/>
      <c r="E38" s="22"/>
      <c r="F38" s="3">
        <v>550</v>
      </c>
      <c r="G38" s="23"/>
      <c r="H38" s="24"/>
      <c r="I38" s="25"/>
      <c r="J38" s="4">
        <f t="shared" si="0"/>
        <v>0</v>
      </c>
      <c r="K38" s="10">
        <v>44092</v>
      </c>
      <c r="L38" s="17"/>
      <c r="M38" s="5" t="s">
        <v>89</v>
      </c>
      <c r="N38" s="3">
        <v>825.00000000000011</v>
      </c>
      <c r="O38" s="6"/>
      <c r="P38" s="7">
        <f t="shared" si="1"/>
        <v>0</v>
      </c>
    </row>
    <row r="39" spans="1:16" ht="27" customHeight="1" thickBot="1">
      <c r="A39" s="2">
        <v>43507</v>
      </c>
      <c r="B39" s="17" t="s">
        <v>29</v>
      </c>
      <c r="C39" s="22" t="s">
        <v>93</v>
      </c>
      <c r="D39" s="22"/>
      <c r="E39" s="22"/>
      <c r="F39" s="3">
        <v>825.00000000000011</v>
      </c>
      <c r="G39" s="23"/>
      <c r="H39" s="24"/>
      <c r="I39" s="25"/>
      <c r="J39" s="4">
        <f t="shared" si="0"/>
        <v>0</v>
      </c>
      <c r="K39" s="10">
        <v>68201</v>
      </c>
      <c r="L39" s="17" t="s">
        <v>64</v>
      </c>
      <c r="M39" s="5" t="s">
        <v>90</v>
      </c>
      <c r="N39" s="3">
        <v>272800</v>
      </c>
      <c r="O39" s="6"/>
      <c r="P39" s="7">
        <f t="shared" si="1"/>
        <v>0</v>
      </c>
    </row>
    <row r="40" spans="1:16" ht="27" customHeight="1">
      <c r="A40" s="2">
        <v>48629</v>
      </c>
      <c r="B40" s="17"/>
      <c r="C40" s="22" t="s">
        <v>57</v>
      </c>
      <c r="D40" s="22"/>
      <c r="E40" s="22"/>
      <c r="F40" s="3">
        <v>1320</v>
      </c>
      <c r="G40" s="23"/>
      <c r="H40" s="24"/>
      <c r="I40" s="25"/>
      <c r="J40" s="4">
        <f t="shared" si="0"/>
        <v>0</v>
      </c>
      <c r="K40" s="39" t="s">
        <v>21</v>
      </c>
      <c r="L40" s="40"/>
      <c r="M40" s="40"/>
      <c r="N40" s="41">
        <f>SUM(J14:J46,P14:P39)</f>
        <v>0</v>
      </c>
      <c r="O40" s="42"/>
      <c r="P40" s="43"/>
    </row>
    <row r="41" spans="1:16" ht="27" customHeight="1">
      <c r="A41" s="2">
        <v>31954</v>
      </c>
      <c r="B41" s="17" t="s">
        <v>29</v>
      </c>
      <c r="C41" s="22" t="s">
        <v>58</v>
      </c>
      <c r="D41" s="22"/>
      <c r="E41" s="22"/>
      <c r="F41" s="3">
        <v>330</v>
      </c>
      <c r="G41" s="23"/>
      <c r="H41" s="24"/>
      <c r="I41" s="25"/>
      <c r="J41" s="4">
        <f t="shared" ref="J41:J46" si="2">SUM(F41*G41)</f>
        <v>0</v>
      </c>
      <c r="K41" s="29" t="s">
        <v>22</v>
      </c>
      <c r="L41" s="30"/>
      <c r="M41" s="30"/>
      <c r="N41" s="31"/>
      <c r="O41" s="32"/>
      <c r="P41" s="33"/>
    </row>
    <row r="42" spans="1:16" ht="27" customHeight="1">
      <c r="A42" s="2">
        <v>31955</v>
      </c>
      <c r="B42" s="17" t="s">
        <v>29</v>
      </c>
      <c r="C42" s="22" t="s">
        <v>59</v>
      </c>
      <c r="D42" s="22"/>
      <c r="E42" s="22"/>
      <c r="F42" s="3">
        <v>330</v>
      </c>
      <c r="G42" s="23"/>
      <c r="H42" s="24"/>
      <c r="I42" s="25"/>
      <c r="J42" s="4">
        <f t="shared" si="2"/>
        <v>0</v>
      </c>
      <c r="K42" s="29" t="s">
        <v>23</v>
      </c>
      <c r="L42" s="30"/>
      <c r="M42" s="30"/>
      <c r="N42" s="31"/>
      <c r="O42" s="32"/>
      <c r="P42" s="33"/>
    </row>
    <row r="43" spans="1:16" ht="27" customHeight="1" thickBot="1">
      <c r="A43" s="2">
        <v>31931</v>
      </c>
      <c r="B43" s="17" t="s">
        <v>32</v>
      </c>
      <c r="C43" s="22" t="s">
        <v>60</v>
      </c>
      <c r="D43" s="22"/>
      <c r="E43" s="22"/>
      <c r="F43" s="3">
        <v>330</v>
      </c>
      <c r="G43" s="23"/>
      <c r="H43" s="24"/>
      <c r="I43" s="25"/>
      <c r="J43" s="4">
        <f t="shared" si="2"/>
        <v>0</v>
      </c>
      <c r="K43" s="34" t="s">
        <v>24</v>
      </c>
      <c r="L43" s="35"/>
      <c r="M43" s="35"/>
      <c r="N43" s="36">
        <f>SUM(N40:P42)</f>
        <v>0</v>
      </c>
      <c r="O43" s="37"/>
      <c r="P43" s="38"/>
    </row>
    <row r="44" spans="1:16" ht="27" customHeight="1">
      <c r="A44" s="2">
        <v>31898</v>
      </c>
      <c r="B44" s="17" t="s">
        <v>32</v>
      </c>
      <c r="C44" s="22" t="s">
        <v>61</v>
      </c>
      <c r="D44" s="22"/>
      <c r="E44" s="22"/>
      <c r="F44" s="3">
        <v>330</v>
      </c>
      <c r="G44" s="23"/>
      <c r="H44" s="24"/>
      <c r="I44" s="25"/>
      <c r="J44" s="4">
        <f t="shared" si="2"/>
        <v>0</v>
      </c>
      <c r="K44" s="117" t="s">
        <v>95</v>
      </c>
      <c r="L44" s="118"/>
      <c r="M44" s="118"/>
      <c r="N44" s="118"/>
      <c r="O44" s="118"/>
      <c r="P44" s="119"/>
    </row>
    <row r="45" spans="1:16" ht="27" customHeight="1">
      <c r="A45" s="2">
        <v>44255</v>
      </c>
      <c r="B45" s="17" t="s">
        <v>32</v>
      </c>
      <c r="C45" s="22" t="s">
        <v>62</v>
      </c>
      <c r="D45" s="22"/>
      <c r="E45" s="22"/>
      <c r="F45" s="3">
        <v>880.00000000000011</v>
      </c>
      <c r="G45" s="23"/>
      <c r="H45" s="24"/>
      <c r="I45" s="25"/>
      <c r="J45" s="4">
        <f t="shared" si="2"/>
        <v>0</v>
      </c>
      <c r="K45" s="120"/>
      <c r="L45" s="121"/>
      <c r="M45" s="121"/>
      <c r="N45" s="121"/>
      <c r="O45" s="121"/>
      <c r="P45" s="122"/>
    </row>
    <row r="46" spans="1:16" ht="27" customHeight="1" thickBot="1">
      <c r="A46" s="101">
        <v>44256</v>
      </c>
      <c r="B46" s="102" t="s">
        <v>32</v>
      </c>
      <c r="C46" s="103" t="s">
        <v>63</v>
      </c>
      <c r="D46" s="103"/>
      <c r="E46" s="103"/>
      <c r="F46" s="104">
        <v>880.00000000000011</v>
      </c>
      <c r="G46" s="26"/>
      <c r="H46" s="27"/>
      <c r="I46" s="28"/>
      <c r="J46" s="105">
        <f t="shared" si="2"/>
        <v>0</v>
      </c>
      <c r="K46" s="123"/>
      <c r="L46" s="124"/>
      <c r="M46" s="124"/>
      <c r="N46" s="124"/>
      <c r="O46" s="124"/>
      <c r="P46" s="125"/>
    </row>
    <row r="47" spans="1:16" ht="15.9" customHeight="1">
      <c r="A47" s="19" t="s">
        <v>91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6" ht="15.9" customHeight="1">
      <c r="A48" s="20" t="s">
        <v>25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9" customHeight="1">
      <c r="A49" s="20" t="s">
        <v>26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9" customHeight="1">
      <c r="A50" s="20" t="s">
        <v>27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1" t="s">
        <v>28</v>
      </c>
      <c r="N50" s="21"/>
      <c r="O50" s="21"/>
    </row>
    <row r="52" spans="1:15">
      <c r="D52" s="11"/>
      <c r="E52" s="11"/>
    </row>
    <row r="54" spans="1:15">
      <c r="C54" s="12"/>
    </row>
  </sheetData>
  <mergeCells count="99">
    <mergeCell ref="A47:O47"/>
    <mergeCell ref="A48:O48"/>
    <mergeCell ref="A49:O49"/>
    <mergeCell ref="A50:L50"/>
    <mergeCell ref="M50:O50"/>
    <mergeCell ref="A4:B7"/>
    <mergeCell ref="G1:J3"/>
    <mergeCell ref="K1:N3"/>
    <mergeCell ref="C44:E44"/>
    <mergeCell ref="G44:I44"/>
    <mergeCell ref="K44:P46"/>
    <mergeCell ref="C45:E45"/>
    <mergeCell ref="G45:I45"/>
    <mergeCell ref="C46:E46"/>
    <mergeCell ref="G46:I46"/>
    <mergeCell ref="C42:E42"/>
    <mergeCell ref="G42:I42"/>
    <mergeCell ref="K42:M42"/>
    <mergeCell ref="N42:P42"/>
    <mergeCell ref="C43:E43"/>
    <mergeCell ref="G43:I43"/>
    <mergeCell ref="K43:M43"/>
    <mergeCell ref="N43:P43"/>
    <mergeCell ref="K40:M40"/>
    <mergeCell ref="N40:P40"/>
    <mergeCell ref="C41:E41"/>
    <mergeCell ref="G41:I41"/>
    <mergeCell ref="K41:M41"/>
    <mergeCell ref="N41:P41"/>
    <mergeCell ref="C38:E38"/>
    <mergeCell ref="G38:I38"/>
    <mergeCell ref="C39:E39"/>
    <mergeCell ref="G39:I39"/>
    <mergeCell ref="C40:E40"/>
    <mergeCell ref="G40:I40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29:E29"/>
    <mergeCell ref="G29:I29"/>
    <mergeCell ref="C30:E30"/>
    <mergeCell ref="G30:I30"/>
    <mergeCell ref="C31:E31"/>
    <mergeCell ref="G31:I31"/>
    <mergeCell ref="C26:E26"/>
    <mergeCell ref="G26:I26"/>
    <mergeCell ref="C27:E27"/>
    <mergeCell ref="G27:I27"/>
    <mergeCell ref="C28:E28"/>
    <mergeCell ref="G28:I28"/>
    <mergeCell ref="C23:E23"/>
    <mergeCell ref="G23:I23"/>
    <mergeCell ref="C24:E24"/>
    <mergeCell ref="G24:I24"/>
    <mergeCell ref="C25:E25"/>
    <mergeCell ref="G25:I25"/>
    <mergeCell ref="C20:E20"/>
    <mergeCell ref="G20:I20"/>
    <mergeCell ref="C21:E21"/>
    <mergeCell ref="G21:I21"/>
    <mergeCell ref="C22:E22"/>
    <mergeCell ref="G22:I22"/>
    <mergeCell ref="C17:E17"/>
    <mergeCell ref="G17:I17"/>
    <mergeCell ref="C18:E18"/>
    <mergeCell ref="G18:I18"/>
    <mergeCell ref="C19:E19"/>
    <mergeCell ref="G19:I19"/>
    <mergeCell ref="C14:E14"/>
    <mergeCell ref="G14:I14"/>
    <mergeCell ref="C15:E15"/>
    <mergeCell ref="G15:I15"/>
    <mergeCell ref="C16:E16"/>
    <mergeCell ref="G16:I16"/>
    <mergeCell ref="A9:F11"/>
    <mergeCell ref="G9:J11"/>
    <mergeCell ref="K9:P11"/>
    <mergeCell ref="C13:E13"/>
    <mergeCell ref="G13:I13"/>
    <mergeCell ref="C4:C7"/>
    <mergeCell ref="D4:L5"/>
    <mergeCell ref="M4:M5"/>
    <mergeCell ref="N4:P5"/>
    <mergeCell ref="D6:I7"/>
    <mergeCell ref="J6:L7"/>
    <mergeCell ref="M6:M7"/>
    <mergeCell ref="N6:P7"/>
    <mergeCell ref="A1:B3"/>
    <mergeCell ref="C1:E3"/>
    <mergeCell ref="F1:F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2025（R7）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麻衣</dc:creator>
  <cp:lastModifiedBy>厚木支部職員PC２</cp:lastModifiedBy>
  <cp:lastPrinted>2025-12-01T06:01:26Z</cp:lastPrinted>
  <dcterms:created xsi:type="dcterms:W3CDTF">2025-12-01T05:50:26Z</dcterms:created>
  <dcterms:modified xsi:type="dcterms:W3CDTF">2026-01-19T07:20:50Z</dcterms:modified>
</cp:coreProperties>
</file>